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G56" i="1"/>
  <c r="G51"/>
  <c r="G45"/>
  <c r="G44"/>
  <c r="G43"/>
  <c r="G42"/>
  <c r="G41"/>
  <c r="G40"/>
  <c r="G39"/>
  <c r="G37"/>
  <c r="G36"/>
  <c r="G34"/>
  <c r="G33"/>
  <c r="G32"/>
  <c r="G31"/>
  <c r="G29"/>
  <c r="G28"/>
  <c r="G27"/>
  <c r="G35"/>
  <c r="G7"/>
  <c r="I7"/>
  <c r="G8"/>
  <c r="I8"/>
  <c r="G9"/>
  <c r="I9"/>
  <c r="G10"/>
  <c r="I10"/>
  <c r="G11"/>
  <c r="I11"/>
  <c r="G12"/>
  <c r="I12"/>
  <c r="G13"/>
  <c r="I13"/>
  <c r="G14"/>
  <c r="I14"/>
  <c r="G15"/>
  <c r="I15"/>
  <c r="G16"/>
  <c r="I16"/>
  <c r="G17"/>
  <c r="I17"/>
  <c r="G18"/>
  <c r="I18"/>
  <c r="G19"/>
  <c r="I19"/>
  <c r="G20"/>
  <c r="I20"/>
  <c r="G21"/>
  <c r="I21"/>
  <c r="G22"/>
  <c r="I22"/>
  <c r="G23"/>
  <c r="I23"/>
  <c r="G24"/>
  <c r="I24"/>
  <c r="G25"/>
  <c r="I25"/>
  <c r="G26"/>
  <c r="I26"/>
  <c r="I27"/>
  <c r="I28"/>
  <c r="I29"/>
  <c r="G30"/>
  <c r="I30"/>
  <c r="I31"/>
  <c r="I32"/>
  <c r="I33"/>
  <c r="I34"/>
  <c r="I35"/>
  <c r="I36"/>
  <c r="I37"/>
  <c r="G38"/>
  <c r="I38"/>
  <c r="I39"/>
  <c r="I40"/>
  <c r="I41"/>
  <c r="I42"/>
  <c r="I43"/>
  <c r="I44"/>
  <c r="I45"/>
  <c r="G46"/>
  <c r="I46"/>
  <c r="G47"/>
  <c r="I47"/>
  <c r="G48"/>
  <c r="I48"/>
  <c r="G49"/>
  <c r="I49"/>
  <c r="G50"/>
  <c r="I50"/>
  <c r="I51"/>
  <c r="G52"/>
  <c r="I52"/>
  <c r="G53"/>
  <c r="I53"/>
  <c r="G54"/>
  <c r="I54"/>
  <c r="G55"/>
  <c r="I55"/>
  <c r="I56"/>
  <c r="G57"/>
  <c r="I57"/>
  <c r="G6"/>
  <c r="I6"/>
  <c r="I58"/>
</calcChain>
</file>

<file path=xl/sharedStrings.xml><?xml version="1.0" encoding="utf-8"?>
<sst xmlns="http://schemas.openxmlformats.org/spreadsheetml/2006/main" count="206" uniqueCount="99">
  <si>
    <t>Основные характеристики и требования</t>
  </si>
  <si>
    <t>Ед.тарифа</t>
  </si>
  <si>
    <t>Единичные цены (тарифы) руб*</t>
  </si>
  <si>
    <t>Количество средств измерений подлежащих поверке (шт.)</t>
  </si>
  <si>
    <t>Всего. Начальная цена вида услуг</t>
  </si>
  <si>
    <t>руб.</t>
  </si>
  <si>
    <t>Итого начальная максимальная цена лота</t>
  </si>
  <si>
    <t>х</t>
  </si>
  <si>
    <t>Дата сбора данных</t>
  </si>
  <si>
    <t>Срок действия цен</t>
  </si>
  <si>
    <t>до 31 декабря 2011</t>
  </si>
  <si>
    <t>Из средств бюджета:                 по разделу 0901 - 136 000 (Сто тридцать шесть тысяч  рублей)</t>
  </si>
  <si>
    <t>Начальная (максимальная) цена контракта 626 000, 00 (Шестьсот двадцать шесть тысяч) рублей</t>
  </si>
  <si>
    <t>* потенциальные участники размещения заказа, предоставившие Прейскуранты с наименованием услуг и ценами на оказываемые услуги.</t>
  </si>
  <si>
    <t>Номер п/п</t>
  </si>
  <si>
    <t>Адрес</t>
  </si>
  <si>
    <t>Телефон</t>
  </si>
  <si>
    <t>625027,г.Тюмень ул.Минская д.88</t>
  </si>
  <si>
    <t>Главный врач                    _____________________ Каданцев В. А.</t>
  </si>
  <si>
    <t>Исполнитель: экономист отдела</t>
  </si>
  <si>
    <t>материально-технического снабжения</t>
  </si>
  <si>
    <t>Пильникова Светлана Сергеевна</t>
  </si>
  <si>
    <t>тел./факс 8(34675) 6-79-98</t>
  </si>
  <si>
    <t>e-mail: mtsucgb@mail.ru</t>
  </si>
  <si>
    <t>Весы для сыпучих материалов ВСМ-5</t>
  </si>
  <si>
    <t>Весы прецизионные Ohaus AV4102C</t>
  </si>
  <si>
    <t>Весы лабораторные до 3/6 кг.1)       ПВ-6 = 2шт.,2)       ПВМ-3/150 = 1шт</t>
  </si>
  <si>
    <t>Весы медицинские электронные ВМ-150</t>
  </si>
  <si>
    <t>Набор разновесов/ гири 4 разряда класса точности М1</t>
  </si>
  <si>
    <t>Весы медицинские электронные для взвешивания детей до 15кг.</t>
  </si>
  <si>
    <t>Весы электронные настольные «Mettler Toledo»</t>
  </si>
  <si>
    <t>Весы циферблатные</t>
  </si>
  <si>
    <t>Весы напольные механические до 500кг.</t>
  </si>
  <si>
    <t>Весы электронные напольные ВСП-300/50 до 300кг.</t>
  </si>
  <si>
    <t>Гигрометр                                                    психрометрический ВИТ-2</t>
  </si>
  <si>
    <t>Дозатор пипеточный 1- канальный от 20-200мкл</t>
  </si>
  <si>
    <t>Дозатор мех. пипеточный 8-канальный 5-50мкл</t>
  </si>
  <si>
    <t>Дозатор пипеточный постоянного объёма 10-500 мкл</t>
  </si>
  <si>
    <t>Аппараты для измерения АД механические</t>
  </si>
  <si>
    <t>Манометр технический</t>
  </si>
  <si>
    <t>Манометр кислородный</t>
  </si>
  <si>
    <t>Манометр ЭКМ</t>
  </si>
  <si>
    <t>Аппарат для измерения АД автоматический OMRON</t>
  </si>
  <si>
    <t>Электрокардиографы многоканальные</t>
  </si>
  <si>
    <t>Электрокардиограф одноканальный</t>
  </si>
  <si>
    <t xml:space="preserve">Монитор суточный по холтеру для регистрации ЭКГ Burdik </t>
  </si>
  <si>
    <t>Аппараты УЗИ</t>
  </si>
  <si>
    <t>Доплата за датчики</t>
  </si>
  <si>
    <t>Энцефаллограф – анализатор</t>
  </si>
  <si>
    <t>Спирограф, спиросистема</t>
  </si>
  <si>
    <t>Реограф Кардиометр-МТ КФС на базе ПК</t>
  </si>
  <si>
    <t>Мониторы реанимационные</t>
  </si>
  <si>
    <t>Дефибриллятор</t>
  </si>
  <si>
    <t>Пульсоксиметр «ОКСИТЕСТ-1»</t>
  </si>
  <si>
    <t>Аппараты УЗТ</t>
  </si>
  <si>
    <t>Аппараты УВЧ</t>
  </si>
  <si>
    <t>Аппараты для гальванизации «Поток-1»</t>
  </si>
  <si>
    <t>Аппараты магнитотерапии</t>
  </si>
  <si>
    <t>Аппараты ДМВ-терапии</t>
  </si>
  <si>
    <t>Аппарат «Амплипульс 5,6»</t>
  </si>
  <si>
    <t xml:space="preserve">Endomed 581ID </t>
  </si>
  <si>
    <t>Аппараты для электростимуляции</t>
  </si>
  <si>
    <t>Аппарат магнитоИК лазерный</t>
  </si>
  <si>
    <t>Аппарат «Endolaser 476"</t>
  </si>
  <si>
    <t xml:space="preserve"> рН-миливольтметр рН150М (в комплекте с 2 электродами)</t>
  </si>
  <si>
    <t>Фотоэлектроколориметр КФК-3</t>
  </si>
  <si>
    <t>Рефрактометр ИРФ-454</t>
  </si>
  <si>
    <t>Анализаторы жидкости портативные  АНИОН 7000</t>
  </si>
  <si>
    <t>Карманный рн –метр PICCOLLO</t>
  </si>
  <si>
    <t>Анализатор медицинский критических состояний ОМНИ Си</t>
  </si>
  <si>
    <t>Биохимический анализатор HITACHI-902</t>
  </si>
  <si>
    <t>Фотометр для ИФА Мультискан плюс</t>
  </si>
  <si>
    <t>Анализатор концентрации паров этанола «LION alkometer SD 500»</t>
  </si>
  <si>
    <t>Ареометр АСП-3 ГОСТ 18481-81</t>
  </si>
  <si>
    <t>Набор ареометров АОН-1</t>
  </si>
  <si>
    <t>Прибор комбинированный ТКА-ПКМ</t>
  </si>
  <si>
    <t xml:space="preserve">1. Перед оказанием услуг Исполнитель должен предоставить копию аттестата аккредитации в области обеспечения единства измерений выданный Федеральным Агентством по техническому регулированию и метрологии, сертификаты о поверке поверительных приборов. 2. Результаты поверки средств измерения, признанных годными к применению, оформляют выдачей свидетельства о поверке, нанесением поверительного клейма или иными способами, установленными нормативными документами по поверке.
</t>
  </si>
  <si>
    <t>Наименоваие поверяемого средства измерения</t>
  </si>
  <si>
    <t>02 сентября 2011</t>
  </si>
  <si>
    <t>Средняя цена</t>
  </si>
  <si>
    <t>ФБУ "Государственный региональный центр стандартизации, метрологии и испытаний в Тюменской области,ХМАО-Югре,Ямало-Ненецком автономном округе"</t>
  </si>
  <si>
    <t>Вх.№01/2197  от 12.08.2011г.</t>
  </si>
  <si>
    <t>8(3452)20-62-95; 8(3452) 28-00-84</t>
  </si>
  <si>
    <t>Наименование источника</t>
  </si>
  <si>
    <t xml:space="preserve">                 по разделу 0902 - 490 000 (Четыреста девяносто тысяч рублей)</t>
  </si>
  <si>
    <t>ФБУ "Государственный региональный центр стандартизации, метрологии и испытаний в Свердловской области"</t>
  </si>
  <si>
    <t>Вх.№1402/2948 от 29.08.2011</t>
  </si>
  <si>
    <t>620990, г.Екатеринбург Сведловская область, ул.Красноармейская 2а</t>
  </si>
  <si>
    <t>8(343) 350-25-83</t>
  </si>
  <si>
    <t>ФГУ "Новосибирский ЦСМ"</t>
  </si>
  <si>
    <t>630112, г.Новосибирск, проспект Дзержинского 2/1</t>
  </si>
  <si>
    <t>8(3832) 78-20-00</t>
  </si>
  <si>
    <t>Дата коммерческого предложения, прейскуранта, прайс-листа.</t>
  </si>
  <si>
    <t>Прейскурант цен с официального сайта www.ncsm.ru</t>
  </si>
  <si>
    <t>И.о.начальника ОМТС            _____________________ Кажуро О.В.</t>
  </si>
  <si>
    <t>Обоснованием начальной (максимальной) цены контракта была использована информация комерческих предложений и прейскурантов фирм потенциальных учатников размещения заказа. Начальная (максимальная) цена получена путем сложения средних цен, сформированных на основании предложенных цен потенциальными участниками размещения заказа.</t>
  </si>
  <si>
    <t>Часть IV.Обоснование расчета начальной (максимальной) цены контракта на оказание услуг по проведению поверки средств измерений из средств бюджета  для  МУ "Центральная городская больница г.Югорска" на четвертый квартал 2011 года</t>
  </si>
  <si>
    <r>
      <t xml:space="preserve">Способ размещения заказа                  </t>
    </r>
    <r>
      <rPr>
        <b/>
        <i/>
        <sz val="11"/>
        <color indexed="8"/>
        <rFont val="Times New Roman"/>
        <family val="1"/>
        <charset val="204"/>
      </rPr>
      <t>Открытый аукцион в электронной форме</t>
    </r>
  </si>
  <si>
    <r>
      <t xml:space="preserve">В цену контракта включены </t>
    </r>
    <r>
      <rPr>
        <sz val="12"/>
        <color indexed="63"/>
        <rFont val="Times New Roman"/>
        <family val="1"/>
        <charset val="204"/>
      </rPr>
      <t xml:space="preserve">стоимость услуг, </t>
    </r>
    <r>
      <rPr>
        <sz val="12"/>
        <color indexed="8"/>
        <rFont val="Times New Roman"/>
        <family val="1"/>
        <charset val="204"/>
      </rPr>
      <t>все расходы,  в том числе командировочные расходы специалистов, необходимые для осуществления всех обязательств по контракту в полном объеме и надлежащего качества, уплату налогов, сборов и других обязательных платежей, и иные затраты Исполнителя.</t>
    </r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</si>
</sst>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/>
    <xf numFmtId="0" fontId="3" fillId="0" borderId="0" xfId="0" applyFont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4"/>
  <sheetViews>
    <sheetView tabSelected="1" topLeftCell="A97" zoomScale="90" zoomScaleNormal="90" workbookViewId="0">
      <selection activeCell="B6" sqref="B6"/>
    </sheetView>
  </sheetViews>
  <sheetFormatPr defaultRowHeight="15"/>
  <cols>
    <col min="1" max="1" width="17.7109375" customWidth="1"/>
    <col min="2" max="2" width="35.85546875" customWidth="1"/>
    <col min="3" max="3" width="15.140625" customWidth="1"/>
    <col min="4" max="4" width="10.42578125" customWidth="1"/>
    <col min="5" max="5" width="11" customWidth="1"/>
    <col min="6" max="6" width="13.7109375" customWidth="1"/>
    <col min="7" max="9" width="12.7109375" customWidth="1"/>
  </cols>
  <sheetData>
    <row r="1" spans="1:9" ht="40.5" customHeight="1">
      <c r="A1" s="34" t="s">
        <v>96</v>
      </c>
      <c r="B1" s="34"/>
      <c r="C1" s="34"/>
      <c r="D1" s="34"/>
      <c r="E1" s="34"/>
      <c r="F1" s="34"/>
      <c r="G1" s="34"/>
      <c r="H1" s="34"/>
      <c r="I1" s="34"/>
    </row>
    <row r="3" spans="1:9" s="5" customFormat="1" ht="15.75" thickBot="1">
      <c r="A3" s="4" t="s">
        <v>97</v>
      </c>
      <c r="B3" s="4"/>
      <c r="C3" s="4"/>
      <c r="D3" s="4"/>
      <c r="F3" s="4"/>
      <c r="G3" s="4"/>
      <c r="H3" s="4"/>
    </row>
    <row r="4" spans="1:9" s="5" customFormat="1">
      <c r="A4" s="35" t="s">
        <v>77</v>
      </c>
      <c r="B4" s="35" t="s">
        <v>0</v>
      </c>
      <c r="C4" s="37" t="s">
        <v>1</v>
      </c>
      <c r="D4" s="39" t="s">
        <v>2</v>
      </c>
      <c r="E4" s="40"/>
      <c r="F4" s="40"/>
      <c r="G4" s="40"/>
      <c r="H4" s="35" t="s">
        <v>3</v>
      </c>
      <c r="I4" s="35" t="s">
        <v>4</v>
      </c>
    </row>
    <row r="5" spans="1:9" s="5" customFormat="1" ht="52.5" customHeight="1" thickBot="1">
      <c r="A5" s="36"/>
      <c r="B5" s="36"/>
      <c r="C5" s="38"/>
      <c r="D5" s="6">
        <v>1</v>
      </c>
      <c r="E5" s="7">
        <v>2</v>
      </c>
      <c r="F5" s="7">
        <v>3</v>
      </c>
      <c r="G5" s="8" t="s">
        <v>79</v>
      </c>
      <c r="H5" s="41"/>
      <c r="I5" s="36"/>
    </row>
    <row r="6" spans="1:9" s="5" customFormat="1" ht="186" customHeight="1" thickBot="1">
      <c r="A6" s="3" t="s">
        <v>24</v>
      </c>
      <c r="B6" s="9" t="s">
        <v>76</v>
      </c>
      <c r="C6" s="9" t="s">
        <v>5</v>
      </c>
      <c r="D6" s="10">
        <v>101.48</v>
      </c>
      <c r="E6" s="10">
        <v>602.98</v>
      </c>
      <c r="F6" s="10">
        <v>784</v>
      </c>
      <c r="G6" s="10">
        <f>(D6+E6+F6)/3</f>
        <v>496.15333333333336</v>
      </c>
      <c r="H6" s="2">
        <v>2</v>
      </c>
      <c r="I6" s="11">
        <f>H6*G6</f>
        <v>992.30666666666673</v>
      </c>
    </row>
    <row r="7" spans="1:9" s="5" customFormat="1" ht="186" customHeight="1" thickBot="1">
      <c r="A7" s="1" t="s">
        <v>25</v>
      </c>
      <c r="B7" s="9" t="s">
        <v>76</v>
      </c>
      <c r="C7" s="12" t="s">
        <v>5</v>
      </c>
      <c r="D7" s="13">
        <v>2049.66</v>
      </c>
      <c r="E7" s="13">
        <v>885</v>
      </c>
      <c r="F7" s="13">
        <v>2360</v>
      </c>
      <c r="G7" s="10">
        <f t="shared" ref="G7:G57" si="0">(D7+E7+F7)/3</f>
        <v>1764.8866666666665</v>
      </c>
      <c r="H7" s="2">
        <v>2</v>
      </c>
      <c r="I7" s="11">
        <f>H7*G7</f>
        <v>3529.7733333333331</v>
      </c>
    </row>
    <row r="8" spans="1:9" s="5" customFormat="1" ht="186" customHeight="1" thickBot="1">
      <c r="A8" s="1" t="s">
        <v>26</v>
      </c>
      <c r="B8" s="9" t="s">
        <v>76</v>
      </c>
      <c r="C8" s="12" t="s">
        <v>5</v>
      </c>
      <c r="D8" s="13">
        <v>808.3</v>
      </c>
      <c r="E8" s="13">
        <v>885</v>
      </c>
      <c r="F8" s="13">
        <v>809</v>
      </c>
      <c r="G8" s="10">
        <f t="shared" si="0"/>
        <v>834.1</v>
      </c>
      <c r="H8" s="2">
        <v>4</v>
      </c>
      <c r="I8" s="11">
        <f t="shared" ref="I8:I57" si="1">H8*G8</f>
        <v>3336.4</v>
      </c>
    </row>
    <row r="9" spans="1:9" s="5" customFormat="1" ht="186" customHeight="1" thickBot="1">
      <c r="A9" s="1" t="s">
        <v>27</v>
      </c>
      <c r="B9" s="9" t="s">
        <v>76</v>
      </c>
      <c r="C9" s="12" t="s">
        <v>5</v>
      </c>
      <c r="D9" s="13">
        <v>870.84</v>
      </c>
      <c r="E9" s="13">
        <v>913.32</v>
      </c>
      <c r="F9" s="13">
        <v>909</v>
      </c>
      <c r="G9" s="10">
        <f t="shared" si="0"/>
        <v>897.71999999999991</v>
      </c>
      <c r="H9" s="2">
        <v>19</v>
      </c>
      <c r="I9" s="11">
        <f t="shared" si="1"/>
        <v>17056.679999999997</v>
      </c>
    </row>
    <row r="10" spans="1:9" s="5" customFormat="1" ht="186" customHeight="1" thickBot="1">
      <c r="A10" s="1" t="s">
        <v>28</v>
      </c>
      <c r="B10" s="9" t="s">
        <v>76</v>
      </c>
      <c r="C10" s="12" t="s">
        <v>5</v>
      </c>
      <c r="D10" s="13">
        <v>83.78</v>
      </c>
      <c r="E10" s="13">
        <v>69.62</v>
      </c>
      <c r="F10" s="13">
        <v>116</v>
      </c>
      <c r="G10" s="10">
        <f t="shared" si="0"/>
        <v>89.8</v>
      </c>
      <c r="H10" s="2">
        <v>71</v>
      </c>
      <c r="I10" s="11">
        <f t="shared" si="1"/>
        <v>6375.8</v>
      </c>
    </row>
    <row r="11" spans="1:9" s="5" customFormat="1" ht="186" customHeight="1" thickBot="1">
      <c r="A11" s="1" t="s">
        <v>29</v>
      </c>
      <c r="B11" s="9" t="s">
        <v>76</v>
      </c>
      <c r="C11" s="12" t="s">
        <v>5</v>
      </c>
      <c r="D11" s="13">
        <v>267.86</v>
      </c>
      <c r="E11" s="13">
        <v>885</v>
      </c>
      <c r="F11" s="13">
        <v>798</v>
      </c>
      <c r="G11" s="10">
        <f t="shared" si="0"/>
        <v>650.28666666666675</v>
      </c>
      <c r="H11" s="2">
        <v>24</v>
      </c>
      <c r="I11" s="11">
        <f t="shared" si="1"/>
        <v>15606.880000000001</v>
      </c>
    </row>
    <row r="12" spans="1:9" s="5" customFormat="1" ht="186" customHeight="1" thickBot="1">
      <c r="A12" s="1" t="s">
        <v>30</v>
      </c>
      <c r="B12" s="9" t="s">
        <v>76</v>
      </c>
      <c r="C12" s="12" t="s">
        <v>5</v>
      </c>
      <c r="D12" s="13">
        <v>7622.8</v>
      </c>
      <c r="E12" s="13">
        <v>602.98</v>
      </c>
      <c r="F12" s="13">
        <v>6359</v>
      </c>
      <c r="G12" s="10">
        <f t="shared" si="0"/>
        <v>4861.5933333333332</v>
      </c>
      <c r="H12" s="2">
        <v>4</v>
      </c>
      <c r="I12" s="11">
        <f t="shared" si="1"/>
        <v>19446.373333333333</v>
      </c>
    </row>
    <row r="13" spans="1:9" s="5" customFormat="1" ht="186" customHeight="1" thickBot="1">
      <c r="A13" s="1" t="s">
        <v>31</v>
      </c>
      <c r="B13" s="9" t="s">
        <v>76</v>
      </c>
      <c r="C13" s="12" t="s">
        <v>5</v>
      </c>
      <c r="D13" s="13">
        <v>260.77999999999997</v>
      </c>
      <c r="E13" s="13">
        <v>148.68</v>
      </c>
      <c r="F13" s="13">
        <v>279</v>
      </c>
      <c r="G13" s="10">
        <f t="shared" si="0"/>
        <v>229.48666666666668</v>
      </c>
      <c r="H13" s="2">
        <v>4</v>
      </c>
      <c r="I13" s="11">
        <f t="shared" si="1"/>
        <v>917.94666666666672</v>
      </c>
    </row>
    <row r="14" spans="1:9" s="5" customFormat="1" ht="186" customHeight="1" thickBot="1">
      <c r="A14" s="1" t="s">
        <v>32</v>
      </c>
      <c r="B14" s="9" t="s">
        <v>76</v>
      </c>
      <c r="C14" s="12" t="s">
        <v>5</v>
      </c>
      <c r="D14" s="13">
        <v>1720.44</v>
      </c>
      <c r="E14" s="13">
        <v>254.88</v>
      </c>
      <c r="F14" s="13">
        <v>1297</v>
      </c>
      <c r="G14" s="10">
        <f t="shared" si="0"/>
        <v>1090.7733333333333</v>
      </c>
      <c r="H14" s="2">
        <v>1</v>
      </c>
      <c r="I14" s="11">
        <f t="shared" si="1"/>
        <v>1090.7733333333333</v>
      </c>
    </row>
    <row r="15" spans="1:9" s="5" customFormat="1" ht="186" customHeight="1" thickBot="1">
      <c r="A15" s="1" t="s">
        <v>33</v>
      </c>
      <c r="B15" s="9" t="s">
        <v>76</v>
      </c>
      <c r="C15" s="12" t="s">
        <v>5</v>
      </c>
      <c r="D15" s="13">
        <v>1308.6199999999999</v>
      </c>
      <c r="E15" s="13">
        <v>913.32</v>
      </c>
      <c r="F15" s="13">
        <v>865</v>
      </c>
      <c r="G15" s="10">
        <f t="shared" si="0"/>
        <v>1028.98</v>
      </c>
      <c r="H15" s="2">
        <v>1</v>
      </c>
      <c r="I15" s="11">
        <f t="shared" si="1"/>
        <v>1028.98</v>
      </c>
    </row>
    <row r="16" spans="1:9" s="5" customFormat="1" ht="186" customHeight="1" thickBot="1">
      <c r="A16" s="1" t="s">
        <v>34</v>
      </c>
      <c r="B16" s="9" t="s">
        <v>76</v>
      </c>
      <c r="C16" s="12" t="s">
        <v>5</v>
      </c>
      <c r="D16" s="13">
        <v>299.72000000000003</v>
      </c>
      <c r="E16" s="13">
        <v>482.62</v>
      </c>
      <c r="F16" s="13">
        <v>300</v>
      </c>
      <c r="G16" s="10">
        <f t="shared" si="0"/>
        <v>360.78000000000003</v>
      </c>
      <c r="H16" s="2">
        <v>11</v>
      </c>
      <c r="I16" s="11">
        <f t="shared" si="1"/>
        <v>3968.5800000000004</v>
      </c>
    </row>
    <row r="17" spans="1:9" s="5" customFormat="1" ht="186" customHeight="1" thickBot="1">
      <c r="A17" s="1" t="s">
        <v>35</v>
      </c>
      <c r="B17" s="9" t="s">
        <v>76</v>
      </c>
      <c r="C17" s="12" t="s">
        <v>5</v>
      </c>
      <c r="D17" s="13">
        <v>1321.6</v>
      </c>
      <c r="E17" s="13">
        <v>1264.96</v>
      </c>
      <c r="F17" s="13">
        <v>986</v>
      </c>
      <c r="G17" s="10">
        <f t="shared" si="0"/>
        <v>1190.8533333333332</v>
      </c>
      <c r="H17" s="2">
        <v>7</v>
      </c>
      <c r="I17" s="11">
        <f t="shared" si="1"/>
        <v>8335.9733333333334</v>
      </c>
    </row>
    <row r="18" spans="1:9" s="5" customFormat="1" ht="186" customHeight="1" thickBot="1">
      <c r="A18" s="1" t="s">
        <v>36</v>
      </c>
      <c r="B18" s="9" t="s">
        <v>76</v>
      </c>
      <c r="C18" s="12" t="s">
        <v>5</v>
      </c>
      <c r="D18" s="13">
        <v>1974.14</v>
      </c>
      <c r="E18" s="13">
        <v>2417.8200000000002</v>
      </c>
      <c r="F18" s="13">
        <v>1563</v>
      </c>
      <c r="G18" s="10">
        <f t="shared" si="0"/>
        <v>1984.9866666666667</v>
      </c>
      <c r="H18" s="2">
        <v>13</v>
      </c>
      <c r="I18" s="11">
        <f t="shared" si="1"/>
        <v>25804.826666666668</v>
      </c>
    </row>
    <row r="19" spans="1:9" s="5" customFormat="1" ht="186" customHeight="1" thickBot="1">
      <c r="A19" s="1" t="s">
        <v>37</v>
      </c>
      <c r="B19" s="9" t="s">
        <v>76</v>
      </c>
      <c r="C19" s="12" t="s">
        <v>5</v>
      </c>
      <c r="D19" s="13">
        <v>2321.06</v>
      </c>
      <c r="E19" s="13">
        <v>1264.96</v>
      </c>
      <c r="F19" s="13">
        <v>2659</v>
      </c>
      <c r="G19" s="10">
        <f t="shared" si="0"/>
        <v>2081.6733333333336</v>
      </c>
      <c r="H19" s="2">
        <v>24</v>
      </c>
      <c r="I19" s="11">
        <f t="shared" si="1"/>
        <v>49960.160000000003</v>
      </c>
    </row>
    <row r="20" spans="1:9" s="5" customFormat="1" ht="186" customHeight="1" thickBot="1">
      <c r="A20" s="1" t="s">
        <v>38</v>
      </c>
      <c r="B20" s="9" t="s">
        <v>76</v>
      </c>
      <c r="C20" s="12" t="s">
        <v>5</v>
      </c>
      <c r="D20" s="13">
        <v>121.54</v>
      </c>
      <c r="E20" s="13">
        <v>1699.2</v>
      </c>
      <c r="F20" s="13">
        <v>742</v>
      </c>
      <c r="G20" s="10">
        <f t="shared" si="0"/>
        <v>854.24666666666656</v>
      </c>
      <c r="H20" s="2">
        <v>73</v>
      </c>
      <c r="I20" s="11">
        <f t="shared" si="1"/>
        <v>62360.006666666661</v>
      </c>
    </row>
    <row r="21" spans="1:9" s="5" customFormat="1" ht="186" customHeight="1" thickBot="1">
      <c r="A21" s="1" t="s">
        <v>39</v>
      </c>
      <c r="B21" s="9" t="s">
        <v>76</v>
      </c>
      <c r="C21" s="12" t="s">
        <v>5</v>
      </c>
      <c r="D21" s="13">
        <v>135.69999999999999</v>
      </c>
      <c r="E21" s="13">
        <v>385.86</v>
      </c>
      <c r="F21" s="13">
        <v>133</v>
      </c>
      <c r="G21" s="10">
        <f t="shared" si="0"/>
        <v>218.18666666666664</v>
      </c>
      <c r="H21" s="2">
        <v>25</v>
      </c>
      <c r="I21" s="11">
        <f t="shared" si="1"/>
        <v>5454.6666666666661</v>
      </c>
    </row>
    <row r="22" spans="1:9" s="5" customFormat="1" ht="186" customHeight="1" thickBot="1">
      <c r="A22" s="1" t="s">
        <v>40</v>
      </c>
      <c r="B22" s="9" t="s">
        <v>76</v>
      </c>
      <c r="C22" s="12" t="s">
        <v>5</v>
      </c>
      <c r="D22" s="13">
        <v>169.92</v>
      </c>
      <c r="E22" s="13">
        <v>415.36</v>
      </c>
      <c r="F22" s="13">
        <v>131</v>
      </c>
      <c r="G22" s="10">
        <f t="shared" si="0"/>
        <v>238.76</v>
      </c>
      <c r="H22" s="2">
        <v>20</v>
      </c>
      <c r="I22" s="11">
        <f t="shared" si="1"/>
        <v>4775.2</v>
      </c>
    </row>
    <row r="23" spans="1:9" s="5" customFormat="1" ht="186" customHeight="1" thickBot="1">
      <c r="A23" s="1" t="s">
        <v>41</v>
      </c>
      <c r="B23" s="9" t="s">
        <v>76</v>
      </c>
      <c r="C23" s="12" t="s">
        <v>5</v>
      </c>
      <c r="D23" s="13">
        <v>184.08</v>
      </c>
      <c r="E23" s="13">
        <v>556.96</v>
      </c>
      <c r="F23" s="13">
        <v>498</v>
      </c>
      <c r="G23" s="10">
        <f t="shared" si="0"/>
        <v>413.01333333333332</v>
      </c>
      <c r="H23" s="2">
        <v>1</v>
      </c>
      <c r="I23" s="11">
        <f t="shared" si="1"/>
        <v>413.01333333333332</v>
      </c>
    </row>
    <row r="24" spans="1:9" s="5" customFormat="1" ht="186" customHeight="1" thickBot="1">
      <c r="A24" s="1" t="s">
        <v>42</v>
      </c>
      <c r="B24" s="9" t="s">
        <v>76</v>
      </c>
      <c r="C24" s="12" t="s">
        <v>5</v>
      </c>
      <c r="D24" s="13">
        <v>135.69999999999999</v>
      </c>
      <c r="E24" s="13">
        <v>460.2</v>
      </c>
      <c r="F24" s="13">
        <v>326</v>
      </c>
      <c r="G24" s="10">
        <f t="shared" si="0"/>
        <v>307.3</v>
      </c>
      <c r="H24" s="2">
        <v>15</v>
      </c>
      <c r="I24" s="11">
        <f t="shared" si="1"/>
        <v>4609.5</v>
      </c>
    </row>
    <row r="25" spans="1:9" s="5" customFormat="1" ht="186" customHeight="1" thickBot="1">
      <c r="A25" s="1" t="s">
        <v>43</v>
      </c>
      <c r="B25" s="9" t="s">
        <v>76</v>
      </c>
      <c r="C25" s="12" t="s">
        <v>5</v>
      </c>
      <c r="D25" s="13">
        <v>3699.3</v>
      </c>
      <c r="E25" s="13">
        <v>1831.36</v>
      </c>
      <c r="F25" s="13">
        <v>2433</v>
      </c>
      <c r="G25" s="10">
        <f t="shared" si="0"/>
        <v>2654.5533333333333</v>
      </c>
      <c r="H25" s="2">
        <v>25</v>
      </c>
      <c r="I25" s="11">
        <f t="shared" si="1"/>
        <v>66363.833333333328</v>
      </c>
    </row>
    <row r="26" spans="1:9" s="5" customFormat="1" ht="186" customHeight="1" thickBot="1">
      <c r="A26" s="1" t="s">
        <v>44</v>
      </c>
      <c r="B26" s="9" t="s">
        <v>76</v>
      </c>
      <c r="C26" s="12" t="s">
        <v>5</v>
      </c>
      <c r="D26" s="13">
        <v>2591.75</v>
      </c>
      <c r="E26" s="13">
        <v>1831.36</v>
      </c>
      <c r="F26" s="13">
        <v>2645</v>
      </c>
      <c r="G26" s="10">
        <f t="shared" si="0"/>
        <v>2356.0366666666664</v>
      </c>
      <c r="H26" s="2">
        <v>1</v>
      </c>
      <c r="I26" s="11">
        <f t="shared" si="1"/>
        <v>2356.0366666666664</v>
      </c>
    </row>
    <row r="27" spans="1:9" s="5" customFormat="1" ht="186" customHeight="1" thickBot="1">
      <c r="A27" s="1" t="s">
        <v>45</v>
      </c>
      <c r="B27" s="9" t="s">
        <v>76</v>
      </c>
      <c r="C27" s="12" t="s">
        <v>5</v>
      </c>
      <c r="D27" s="13">
        <v>3697.06</v>
      </c>
      <c r="E27" s="13">
        <v>0</v>
      </c>
      <c r="F27" s="13">
        <v>3457</v>
      </c>
      <c r="G27" s="10">
        <f>(D27+E27+F27)/2</f>
        <v>3577.0299999999997</v>
      </c>
      <c r="H27" s="2">
        <v>10</v>
      </c>
      <c r="I27" s="11">
        <f t="shared" si="1"/>
        <v>35770.299999999996</v>
      </c>
    </row>
    <row r="28" spans="1:9" s="5" customFormat="1" ht="186" customHeight="1" thickBot="1">
      <c r="A28" s="1" t="s">
        <v>46</v>
      </c>
      <c r="B28" s="9" t="s">
        <v>76</v>
      </c>
      <c r="C28" s="12" t="s">
        <v>5</v>
      </c>
      <c r="D28" s="13">
        <v>3369.73</v>
      </c>
      <c r="E28" s="13">
        <v>0</v>
      </c>
      <c r="F28" s="13">
        <v>3264</v>
      </c>
      <c r="G28" s="10">
        <f>(D28+E28+F28)/2</f>
        <v>3316.8649999999998</v>
      </c>
      <c r="H28" s="2">
        <v>6</v>
      </c>
      <c r="I28" s="11">
        <f t="shared" si="1"/>
        <v>19901.189999999999</v>
      </c>
    </row>
    <row r="29" spans="1:9" s="5" customFormat="1" ht="186" customHeight="1" thickBot="1">
      <c r="A29" s="1" t="s">
        <v>47</v>
      </c>
      <c r="B29" s="9" t="s">
        <v>76</v>
      </c>
      <c r="C29" s="12" t="s">
        <v>5</v>
      </c>
      <c r="D29" s="13">
        <v>674.84</v>
      </c>
      <c r="E29" s="13">
        <v>0</v>
      </c>
      <c r="F29" s="13">
        <v>523</v>
      </c>
      <c r="G29" s="10">
        <f>(D29+E29+F29)/2</f>
        <v>598.92000000000007</v>
      </c>
      <c r="H29" s="2">
        <v>9</v>
      </c>
      <c r="I29" s="11">
        <f t="shared" si="1"/>
        <v>5390.2800000000007</v>
      </c>
    </row>
    <row r="30" spans="1:9" s="5" customFormat="1" ht="186" customHeight="1" thickBot="1">
      <c r="A30" s="1" t="s">
        <v>48</v>
      </c>
      <c r="B30" s="9" t="s">
        <v>76</v>
      </c>
      <c r="C30" s="12" t="s">
        <v>5</v>
      </c>
      <c r="D30" s="13">
        <v>6183.44</v>
      </c>
      <c r="E30" s="13">
        <v>3201.34</v>
      </c>
      <c r="F30" s="13">
        <v>3625</v>
      </c>
      <c r="G30" s="10">
        <f t="shared" si="0"/>
        <v>4336.5933333333332</v>
      </c>
      <c r="H30" s="2">
        <v>1</v>
      </c>
      <c r="I30" s="11">
        <f t="shared" si="1"/>
        <v>4336.5933333333332</v>
      </c>
    </row>
    <row r="31" spans="1:9" s="5" customFormat="1" ht="186" customHeight="1" thickBot="1">
      <c r="A31" s="1" t="s">
        <v>49</v>
      </c>
      <c r="B31" s="9" t="s">
        <v>76</v>
      </c>
      <c r="C31" s="12" t="s">
        <v>5</v>
      </c>
      <c r="D31" s="13">
        <v>9299.82</v>
      </c>
      <c r="E31" s="13">
        <v>0</v>
      </c>
      <c r="F31" s="13">
        <v>8996</v>
      </c>
      <c r="G31" s="10">
        <f t="shared" ref="G31:G37" si="2">(D31+E31+F31)/2</f>
        <v>9147.91</v>
      </c>
      <c r="H31" s="2">
        <v>2</v>
      </c>
      <c r="I31" s="11">
        <f t="shared" si="1"/>
        <v>18295.82</v>
      </c>
    </row>
    <row r="32" spans="1:9" s="5" customFormat="1" ht="186" customHeight="1" thickBot="1">
      <c r="A32" s="1" t="s">
        <v>50</v>
      </c>
      <c r="B32" s="9" t="s">
        <v>76</v>
      </c>
      <c r="C32" s="12" t="s">
        <v>5</v>
      </c>
      <c r="D32" s="13">
        <v>3699.3</v>
      </c>
      <c r="E32" s="13">
        <v>0</v>
      </c>
      <c r="F32" s="13">
        <v>2364</v>
      </c>
      <c r="G32" s="10">
        <f t="shared" si="2"/>
        <v>3031.65</v>
      </c>
      <c r="H32" s="2">
        <v>1</v>
      </c>
      <c r="I32" s="11">
        <f t="shared" si="1"/>
        <v>3031.65</v>
      </c>
    </row>
    <row r="33" spans="1:9" s="5" customFormat="1" ht="186" customHeight="1" thickBot="1">
      <c r="A33" s="1" t="s">
        <v>51</v>
      </c>
      <c r="B33" s="9" t="s">
        <v>76</v>
      </c>
      <c r="C33" s="12" t="s">
        <v>5</v>
      </c>
      <c r="D33" s="13">
        <v>3011</v>
      </c>
      <c r="E33" s="13">
        <v>0</v>
      </c>
      <c r="F33" s="13">
        <v>3120</v>
      </c>
      <c r="G33" s="10">
        <f t="shared" si="2"/>
        <v>3065.5</v>
      </c>
      <c r="H33" s="2">
        <v>6</v>
      </c>
      <c r="I33" s="11">
        <f t="shared" si="1"/>
        <v>18393</v>
      </c>
    </row>
    <row r="34" spans="1:9" s="5" customFormat="1" ht="186" customHeight="1" thickBot="1">
      <c r="A34" s="1" t="s">
        <v>52</v>
      </c>
      <c r="B34" s="9" t="s">
        <v>76</v>
      </c>
      <c r="C34" s="12" t="s">
        <v>5</v>
      </c>
      <c r="D34" s="13">
        <v>2795.77</v>
      </c>
      <c r="E34" s="13">
        <v>0</v>
      </c>
      <c r="F34" s="13">
        <v>3154</v>
      </c>
      <c r="G34" s="10">
        <f t="shared" si="2"/>
        <v>2974.8850000000002</v>
      </c>
      <c r="H34" s="2">
        <v>3</v>
      </c>
      <c r="I34" s="11">
        <f t="shared" si="1"/>
        <v>8924.6550000000007</v>
      </c>
    </row>
    <row r="35" spans="1:9" s="5" customFormat="1" ht="186" customHeight="1" thickBot="1">
      <c r="A35" s="1" t="s">
        <v>53</v>
      </c>
      <c r="B35" s="9" t="s">
        <v>76</v>
      </c>
      <c r="C35" s="12" t="s">
        <v>5</v>
      </c>
      <c r="D35" s="13">
        <v>3838.3</v>
      </c>
      <c r="E35" s="13">
        <v>0</v>
      </c>
      <c r="F35" s="13">
        <v>3824</v>
      </c>
      <c r="G35" s="10">
        <f t="shared" si="2"/>
        <v>3831.15</v>
      </c>
      <c r="H35" s="2">
        <v>3</v>
      </c>
      <c r="I35" s="11">
        <f t="shared" si="1"/>
        <v>11493.45</v>
      </c>
    </row>
    <row r="36" spans="1:9" s="5" customFormat="1" ht="186" customHeight="1" thickBot="1">
      <c r="A36" s="1" t="s">
        <v>54</v>
      </c>
      <c r="B36" s="9" t="s">
        <v>76</v>
      </c>
      <c r="C36" s="12" t="s">
        <v>5</v>
      </c>
      <c r="D36" s="13">
        <v>1479.72</v>
      </c>
      <c r="E36" s="13">
        <v>0</v>
      </c>
      <c r="F36" s="13">
        <v>1498</v>
      </c>
      <c r="G36" s="10">
        <f t="shared" si="2"/>
        <v>1488.8600000000001</v>
      </c>
      <c r="H36" s="2">
        <v>3</v>
      </c>
      <c r="I36" s="11">
        <f t="shared" si="1"/>
        <v>4466.58</v>
      </c>
    </row>
    <row r="37" spans="1:9" s="5" customFormat="1" ht="186" customHeight="1" thickBot="1">
      <c r="A37" s="1" t="s">
        <v>55</v>
      </c>
      <c r="B37" s="9" t="s">
        <v>76</v>
      </c>
      <c r="C37" s="12" t="s">
        <v>5</v>
      </c>
      <c r="D37" s="13">
        <v>961.82</v>
      </c>
      <c r="E37" s="13">
        <v>0</v>
      </c>
      <c r="F37" s="13">
        <v>1065</v>
      </c>
      <c r="G37" s="10">
        <f t="shared" si="2"/>
        <v>1013.4100000000001</v>
      </c>
      <c r="H37" s="2">
        <v>4</v>
      </c>
      <c r="I37" s="11">
        <f t="shared" si="1"/>
        <v>4053.6400000000003</v>
      </c>
    </row>
    <row r="38" spans="1:9" s="5" customFormat="1" ht="186" customHeight="1" thickBot="1">
      <c r="A38" s="1" t="s">
        <v>56</v>
      </c>
      <c r="B38" s="9" t="s">
        <v>76</v>
      </c>
      <c r="C38" s="12" t="s">
        <v>5</v>
      </c>
      <c r="D38" s="13">
        <v>298.19</v>
      </c>
      <c r="E38" s="13">
        <v>344.56</v>
      </c>
      <c r="F38" s="13">
        <v>326</v>
      </c>
      <c r="G38" s="10">
        <f t="shared" si="0"/>
        <v>322.91666666666669</v>
      </c>
      <c r="H38" s="2">
        <v>10</v>
      </c>
      <c r="I38" s="11">
        <f t="shared" si="1"/>
        <v>3229.166666666667</v>
      </c>
    </row>
    <row r="39" spans="1:9" s="5" customFormat="1" ht="186" customHeight="1" thickBot="1">
      <c r="A39" s="1" t="s">
        <v>57</v>
      </c>
      <c r="B39" s="9" t="s">
        <v>76</v>
      </c>
      <c r="C39" s="12" t="s">
        <v>5</v>
      </c>
      <c r="D39" s="13">
        <v>2854.07</v>
      </c>
      <c r="E39" s="13">
        <v>0</v>
      </c>
      <c r="F39" s="13">
        <v>3127</v>
      </c>
      <c r="G39" s="10">
        <f t="shared" ref="G39:G45" si="3">(D39+E39+F39)/2</f>
        <v>2990.5349999999999</v>
      </c>
      <c r="H39" s="2">
        <v>5</v>
      </c>
      <c r="I39" s="11">
        <f t="shared" si="1"/>
        <v>14952.674999999999</v>
      </c>
    </row>
    <row r="40" spans="1:9" s="5" customFormat="1" ht="186" customHeight="1" thickBot="1">
      <c r="A40" s="1" t="s">
        <v>58</v>
      </c>
      <c r="B40" s="9" t="s">
        <v>76</v>
      </c>
      <c r="C40" s="12" t="s">
        <v>5</v>
      </c>
      <c r="D40" s="13">
        <v>3670.16</v>
      </c>
      <c r="E40" s="13">
        <v>0</v>
      </c>
      <c r="F40" s="13">
        <v>3765</v>
      </c>
      <c r="G40" s="10">
        <f t="shared" si="3"/>
        <v>3717.58</v>
      </c>
      <c r="H40" s="2">
        <v>2</v>
      </c>
      <c r="I40" s="11">
        <f t="shared" si="1"/>
        <v>7435.16</v>
      </c>
    </row>
    <row r="41" spans="1:9" s="5" customFormat="1" ht="186" customHeight="1" thickBot="1">
      <c r="A41" s="1" t="s">
        <v>59</v>
      </c>
      <c r="B41" s="9" t="s">
        <v>76</v>
      </c>
      <c r="C41" s="12" t="s">
        <v>5</v>
      </c>
      <c r="D41" s="13">
        <v>3694.82</v>
      </c>
      <c r="E41" s="13">
        <v>0</v>
      </c>
      <c r="F41" s="13">
        <v>3896</v>
      </c>
      <c r="G41" s="10">
        <f t="shared" si="3"/>
        <v>3795.41</v>
      </c>
      <c r="H41" s="2">
        <v>6</v>
      </c>
      <c r="I41" s="11">
        <f t="shared" si="1"/>
        <v>22772.46</v>
      </c>
    </row>
    <row r="42" spans="1:9" s="5" customFormat="1" ht="186" customHeight="1" thickBot="1">
      <c r="A42" s="1" t="s">
        <v>60</v>
      </c>
      <c r="B42" s="9" t="s">
        <v>76</v>
      </c>
      <c r="C42" s="12" t="s">
        <v>5</v>
      </c>
      <c r="D42" s="13">
        <v>3318.16</v>
      </c>
      <c r="E42" s="13">
        <v>0</v>
      </c>
      <c r="F42" s="13">
        <v>3465</v>
      </c>
      <c r="G42" s="10">
        <f t="shared" si="3"/>
        <v>3391.58</v>
      </c>
      <c r="H42" s="2">
        <v>2</v>
      </c>
      <c r="I42" s="11">
        <f t="shared" si="1"/>
        <v>6783.16</v>
      </c>
    </row>
    <row r="43" spans="1:9" s="5" customFormat="1" ht="186" customHeight="1" thickBot="1">
      <c r="A43" s="1" t="s">
        <v>61</v>
      </c>
      <c r="B43" s="9" t="s">
        <v>76</v>
      </c>
      <c r="C43" s="12" t="s">
        <v>5</v>
      </c>
      <c r="D43" s="13">
        <v>2403.4299999999998</v>
      </c>
      <c r="E43" s="13">
        <v>0</v>
      </c>
      <c r="F43" s="13">
        <v>2564</v>
      </c>
      <c r="G43" s="10">
        <f t="shared" si="3"/>
        <v>2483.7150000000001</v>
      </c>
      <c r="H43" s="2">
        <v>2</v>
      </c>
      <c r="I43" s="11">
        <f t="shared" si="1"/>
        <v>4967.43</v>
      </c>
    </row>
    <row r="44" spans="1:9" s="5" customFormat="1" ht="186" customHeight="1" thickBot="1">
      <c r="A44" s="1" t="s">
        <v>62</v>
      </c>
      <c r="B44" s="9" t="s">
        <v>76</v>
      </c>
      <c r="C44" s="12" t="s">
        <v>5</v>
      </c>
      <c r="D44" s="13">
        <v>3318.16</v>
      </c>
      <c r="E44" s="13">
        <v>0</v>
      </c>
      <c r="F44" s="13">
        <v>3642</v>
      </c>
      <c r="G44" s="10">
        <f t="shared" si="3"/>
        <v>3480.08</v>
      </c>
      <c r="H44" s="2">
        <v>10</v>
      </c>
      <c r="I44" s="11">
        <f t="shared" si="1"/>
        <v>34800.800000000003</v>
      </c>
    </row>
    <row r="45" spans="1:9" s="5" customFormat="1" ht="186" customHeight="1" thickBot="1">
      <c r="A45" s="1" t="s">
        <v>63</v>
      </c>
      <c r="B45" s="9" t="s">
        <v>76</v>
      </c>
      <c r="C45" s="12" t="s">
        <v>5</v>
      </c>
      <c r="D45" s="13">
        <v>3228.48</v>
      </c>
      <c r="E45" s="13">
        <v>0</v>
      </c>
      <c r="F45" s="13">
        <v>3561</v>
      </c>
      <c r="G45" s="10">
        <f t="shared" si="3"/>
        <v>3394.74</v>
      </c>
      <c r="H45" s="2">
        <v>1</v>
      </c>
      <c r="I45" s="11">
        <f t="shared" si="1"/>
        <v>3394.74</v>
      </c>
    </row>
    <row r="46" spans="1:9" s="5" customFormat="1" ht="186" customHeight="1" thickBot="1">
      <c r="A46" s="1" t="s">
        <v>64</v>
      </c>
      <c r="B46" s="9" t="s">
        <v>76</v>
      </c>
      <c r="C46" s="12" t="s">
        <v>5</v>
      </c>
      <c r="D46" s="13">
        <v>2935.84</v>
      </c>
      <c r="E46" s="13">
        <v>1216.58</v>
      </c>
      <c r="F46" s="13">
        <v>2500</v>
      </c>
      <c r="G46" s="10">
        <f t="shared" si="0"/>
        <v>2217.4733333333334</v>
      </c>
      <c r="H46" s="2">
        <v>2</v>
      </c>
      <c r="I46" s="11">
        <f t="shared" si="1"/>
        <v>4434.9466666666667</v>
      </c>
    </row>
    <row r="47" spans="1:9" s="5" customFormat="1" ht="186" customHeight="1" thickBot="1">
      <c r="A47" s="1" t="s">
        <v>65</v>
      </c>
      <c r="B47" s="9" t="s">
        <v>76</v>
      </c>
      <c r="C47" s="12" t="s">
        <v>5</v>
      </c>
      <c r="D47" s="13">
        <v>1180</v>
      </c>
      <c r="E47" s="13">
        <v>1015.98</v>
      </c>
      <c r="F47" s="13">
        <v>1203</v>
      </c>
      <c r="G47" s="10">
        <f t="shared" si="0"/>
        <v>1132.9933333333333</v>
      </c>
      <c r="H47" s="2">
        <v>3</v>
      </c>
      <c r="I47" s="11">
        <f t="shared" si="1"/>
        <v>3398.98</v>
      </c>
    </row>
    <row r="48" spans="1:9" s="5" customFormat="1" ht="186" customHeight="1" thickBot="1">
      <c r="A48" s="1" t="s">
        <v>66</v>
      </c>
      <c r="B48" s="9" t="s">
        <v>76</v>
      </c>
      <c r="C48" s="12" t="s">
        <v>5</v>
      </c>
      <c r="D48" s="13">
        <v>1070.5</v>
      </c>
      <c r="E48" s="13">
        <v>1089.1400000000001</v>
      </c>
      <c r="F48" s="13">
        <v>1023</v>
      </c>
      <c r="G48" s="10">
        <f t="shared" si="0"/>
        <v>1060.8800000000001</v>
      </c>
      <c r="H48" s="2">
        <v>1</v>
      </c>
      <c r="I48" s="11">
        <f t="shared" si="1"/>
        <v>1060.8800000000001</v>
      </c>
    </row>
    <row r="49" spans="1:9" s="5" customFormat="1" ht="186" customHeight="1" thickBot="1">
      <c r="A49" s="1" t="s">
        <v>67</v>
      </c>
      <c r="B49" s="9" t="s">
        <v>76</v>
      </c>
      <c r="C49" s="12" t="s">
        <v>5</v>
      </c>
      <c r="D49" s="13">
        <v>2935.84</v>
      </c>
      <c r="E49" s="13">
        <v>1216.58</v>
      </c>
      <c r="F49" s="13">
        <v>2894</v>
      </c>
      <c r="G49" s="10">
        <f t="shared" si="0"/>
        <v>2348.8066666666668</v>
      </c>
      <c r="H49" s="2">
        <v>1</v>
      </c>
      <c r="I49" s="11">
        <f t="shared" si="1"/>
        <v>2348.8066666666668</v>
      </c>
    </row>
    <row r="50" spans="1:9" s="5" customFormat="1" ht="186" customHeight="1" thickBot="1">
      <c r="A50" s="1" t="s">
        <v>68</v>
      </c>
      <c r="B50" s="9" t="s">
        <v>76</v>
      </c>
      <c r="C50" s="12" t="s">
        <v>5</v>
      </c>
      <c r="D50" s="13">
        <v>998.75</v>
      </c>
      <c r="E50" s="13">
        <v>1216.58</v>
      </c>
      <c r="F50" s="13">
        <v>1104</v>
      </c>
      <c r="G50" s="10">
        <f t="shared" si="0"/>
        <v>1106.4433333333334</v>
      </c>
      <c r="H50" s="2">
        <v>1</v>
      </c>
      <c r="I50" s="11">
        <f t="shared" si="1"/>
        <v>1106.4433333333334</v>
      </c>
    </row>
    <row r="51" spans="1:9" s="5" customFormat="1" ht="186" customHeight="1" thickBot="1">
      <c r="A51" s="1" t="s">
        <v>69</v>
      </c>
      <c r="B51" s="9" t="s">
        <v>76</v>
      </c>
      <c r="C51" s="12" t="s">
        <v>5</v>
      </c>
      <c r="D51" s="13">
        <v>3213.38</v>
      </c>
      <c r="E51" s="13">
        <v>0</v>
      </c>
      <c r="F51" s="13">
        <v>3310</v>
      </c>
      <c r="G51" s="10">
        <f>(D51+E51+F51)/2</f>
        <v>3261.69</v>
      </c>
      <c r="H51" s="2">
        <v>6</v>
      </c>
      <c r="I51" s="11">
        <f t="shared" si="1"/>
        <v>19570.14</v>
      </c>
    </row>
    <row r="52" spans="1:9" s="5" customFormat="1" ht="186" customHeight="1" thickBot="1">
      <c r="A52" s="1" t="s">
        <v>70</v>
      </c>
      <c r="B52" s="9" t="s">
        <v>76</v>
      </c>
      <c r="C52" s="12" t="s">
        <v>5</v>
      </c>
      <c r="D52" s="13">
        <v>5864.13</v>
      </c>
      <c r="E52" s="13">
        <v>4265.7</v>
      </c>
      <c r="F52" s="13">
        <v>3100</v>
      </c>
      <c r="G52" s="10">
        <f t="shared" si="0"/>
        <v>4409.9433333333336</v>
      </c>
      <c r="H52" s="2">
        <v>4</v>
      </c>
      <c r="I52" s="11">
        <f t="shared" si="1"/>
        <v>17639.773333333334</v>
      </c>
    </row>
    <row r="53" spans="1:9" s="5" customFormat="1" ht="186" customHeight="1" thickBot="1">
      <c r="A53" s="1" t="s">
        <v>71</v>
      </c>
      <c r="B53" s="9" t="s">
        <v>76</v>
      </c>
      <c r="C53" s="12" t="s">
        <v>5</v>
      </c>
      <c r="D53" s="13">
        <v>2845.22</v>
      </c>
      <c r="E53" s="13">
        <v>8524.32</v>
      </c>
      <c r="F53" s="13">
        <v>5350</v>
      </c>
      <c r="G53" s="10">
        <f t="shared" si="0"/>
        <v>5573.18</v>
      </c>
      <c r="H53" s="2">
        <v>4</v>
      </c>
      <c r="I53" s="11">
        <f t="shared" si="1"/>
        <v>22292.720000000001</v>
      </c>
    </row>
    <row r="54" spans="1:9" s="5" customFormat="1" ht="186" customHeight="1" thickBot="1">
      <c r="A54" s="1" t="s">
        <v>72</v>
      </c>
      <c r="B54" s="9" t="s">
        <v>76</v>
      </c>
      <c r="C54" s="12" t="s">
        <v>5</v>
      </c>
      <c r="D54" s="13">
        <v>1475</v>
      </c>
      <c r="E54" s="13">
        <v>1772.36</v>
      </c>
      <c r="F54" s="13">
        <v>1235</v>
      </c>
      <c r="G54" s="10">
        <f t="shared" si="0"/>
        <v>1494.12</v>
      </c>
      <c r="H54" s="2">
        <v>1</v>
      </c>
      <c r="I54" s="11">
        <f t="shared" si="1"/>
        <v>1494.12</v>
      </c>
    </row>
    <row r="55" spans="1:9" s="5" customFormat="1" ht="186" customHeight="1" thickBot="1">
      <c r="A55" s="1" t="s">
        <v>73</v>
      </c>
      <c r="B55" s="9" t="s">
        <v>76</v>
      </c>
      <c r="C55" s="12" t="s">
        <v>5</v>
      </c>
      <c r="D55" s="13">
        <v>239.54</v>
      </c>
      <c r="E55" s="13">
        <v>396.48</v>
      </c>
      <c r="F55" s="13">
        <v>223</v>
      </c>
      <c r="G55" s="10">
        <f t="shared" si="0"/>
        <v>286.33999999999997</v>
      </c>
      <c r="H55" s="2">
        <v>1</v>
      </c>
      <c r="I55" s="11">
        <f t="shared" si="1"/>
        <v>286.33999999999997</v>
      </c>
    </row>
    <row r="56" spans="1:9" s="5" customFormat="1" ht="186" customHeight="1" thickBot="1">
      <c r="A56" s="1" t="s">
        <v>74</v>
      </c>
      <c r="B56" s="9" t="s">
        <v>76</v>
      </c>
      <c r="C56" s="12" t="s">
        <v>5</v>
      </c>
      <c r="D56" s="13">
        <v>553.41999999999996</v>
      </c>
      <c r="E56" s="13">
        <v>913.32</v>
      </c>
      <c r="F56" s="13">
        <v>456</v>
      </c>
      <c r="G56" s="10">
        <f t="shared" si="0"/>
        <v>640.9133333333333</v>
      </c>
      <c r="H56" s="2">
        <v>19</v>
      </c>
      <c r="I56" s="11">
        <f t="shared" si="1"/>
        <v>12177.353333333333</v>
      </c>
    </row>
    <row r="57" spans="1:9" s="5" customFormat="1" ht="186" customHeight="1" thickBot="1">
      <c r="A57" s="1" t="s">
        <v>75</v>
      </c>
      <c r="B57" s="9" t="s">
        <v>76</v>
      </c>
      <c r="C57" s="12" t="s">
        <v>5</v>
      </c>
      <c r="D57" s="13">
        <v>3562.42</v>
      </c>
      <c r="E57" s="13">
        <v>5071.6400000000003</v>
      </c>
      <c r="F57" s="13">
        <v>3405</v>
      </c>
      <c r="G57" s="10">
        <f t="shared" si="0"/>
        <v>4013.0200000000004</v>
      </c>
      <c r="H57" s="2">
        <v>1</v>
      </c>
      <c r="I57" s="11">
        <f t="shared" si="1"/>
        <v>4013.0200000000004</v>
      </c>
    </row>
    <row r="58" spans="1:9" s="5" customFormat="1" ht="45">
      <c r="A58" s="14" t="s">
        <v>6</v>
      </c>
      <c r="B58" s="15" t="s">
        <v>7</v>
      </c>
      <c r="C58" s="15" t="s">
        <v>7</v>
      </c>
      <c r="D58" s="15" t="s">
        <v>7</v>
      </c>
      <c r="E58" s="15" t="s">
        <v>7</v>
      </c>
      <c r="F58" s="15"/>
      <c r="G58" s="15" t="s">
        <v>7</v>
      </c>
      <c r="H58" s="15" t="s">
        <v>7</v>
      </c>
      <c r="I58" s="16">
        <f>I57+I56+I55+I54+I53+I52+I51+I50+I49+I48+I47+I46+I45+I44+I43+I42+I41+I40+I39+I38+I37+I36+I35+I34+I33+I32+I31+I30+I29+I28+I27+I26+I25+I24+I23+I22+I21+I20+I19+I18+I17+I16+I15+I14+I13+I12+I11+I10+I9+I8+I7+I6</f>
        <v>625999.98333333328</v>
      </c>
    </row>
    <row r="59" spans="1:9" s="5" customFormat="1" ht="30">
      <c r="A59" s="14" t="s">
        <v>8</v>
      </c>
      <c r="B59" s="43" t="s">
        <v>78</v>
      </c>
      <c r="C59" s="44"/>
      <c r="D59" s="44"/>
      <c r="E59" s="44"/>
      <c r="F59" s="44"/>
      <c r="G59" s="44"/>
      <c r="H59" s="44"/>
      <c r="I59" s="45"/>
    </row>
    <row r="60" spans="1:9" s="5" customFormat="1" ht="30.75" thickBot="1">
      <c r="A60" s="17" t="s">
        <v>9</v>
      </c>
      <c r="B60" s="27" t="s">
        <v>10</v>
      </c>
      <c r="C60" s="28"/>
      <c r="D60" s="28"/>
      <c r="E60" s="28"/>
      <c r="F60" s="28"/>
      <c r="G60" s="28"/>
      <c r="H60" s="28"/>
      <c r="I60" s="29"/>
    </row>
    <row r="61" spans="1:9" s="5" customFormat="1">
      <c r="A61" s="18"/>
      <c r="B61" s="18"/>
      <c r="C61" s="18"/>
      <c r="D61" s="18"/>
      <c r="E61" s="18"/>
      <c r="F61" s="18"/>
      <c r="G61" s="18"/>
      <c r="H61" s="18"/>
      <c r="I61" s="18"/>
    </row>
    <row r="62" spans="1:9" s="5" customFormat="1" ht="19.5" customHeight="1">
      <c r="A62" s="30" t="s">
        <v>11</v>
      </c>
      <c r="B62" s="30"/>
      <c r="C62" s="30"/>
      <c r="D62" s="30"/>
      <c r="E62" s="30"/>
      <c r="F62" s="30"/>
      <c r="G62" s="30"/>
      <c r="H62" s="30"/>
      <c r="I62" s="30"/>
    </row>
    <row r="63" spans="1:9" s="5" customFormat="1" ht="15.75" customHeight="1">
      <c r="A63" s="18"/>
      <c r="B63" s="31" t="s">
        <v>84</v>
      </c>
      <c r="C63" s="31"/>
      <c r="D63" s="31"/>
      <c r="E63" s="31"/>
      <c r="F63" s="31"/>
      <c r="G63" s="31"/>
      <c r="H63" s="31"/>
      <c r="I63" s="31"/>
    </row>
    <row r="64" spans="1:9" s="5" customFormat="1">
      <c r="A64" s="18"/>
      <c r="B64" s="18"/>
      <c r="C64" s="18"/>
      <c r="D64" s="18"/>
      <c r="E64" s="18"/>
      <c r="F64" s="18"/>
      <c r="G64" s="18"/>
      <c r="H64" s="18"/>
      <c r="I64" s="18"/>
    </row>
    <row r="65" spans="1:9" s="5" customFormat="1">
      <c r="A65" s="46" t="s">
        <v>12</v>
      </c>
      <c r="B65" s="47"/>
      <c r="C65" s="47"/>
      <c r="D65" s="47"/>
      <c r="E65" s="47"/>
      <c r="F65" s="47"/>
      <c r="G65" s="47"/>
      <c r="H65" s="47"/>
      <c r="I65" s="47"/>
    </row>
    <row r="66" spans="1:9" s="5" customFormat="1">
      <c r="A66" s="42" t="s">
        <v>95</v>
      </c>
      <c r="B66" s="42"/>
      <c r="C66" s="42"/>
      <c r="D66" s="42"/>
      <c r="E66" s="42"/>
      <c r="F66" s="42"/>
      <c r="G66" s="42"/>
      <c r="H66" s="42"/>
      <c r="I66" s="42"/>
    </row>
    <row r="67" spans="1:9" s="5" customFormat="1">
      <c r="A67" s="42"/>
      <c r="B67" s="42"/>
      <c r="C67" s="42"/>
      <c r="D67" s="42"/>
      <c r="E67" s="42"/>
      <c r="F67" s="42"/>
      <c r="G67" s="42"/>
      <c r="H67" s="42"/>
      <c r="I67" s="42"/>
    </row>
    <row r="68" spans="1:9" s="5" customFormat="1" ht="14.25" customHeight="1">
      <c r="A68" s="42"/>
      <c r="B68" s="42"/>
      <c r="C68" s="42"/>
      <c r="D68" s="42"/>
      <c r="E68" s="42"/>
      <c r="F68" s="42"/>
      <c r="G68" s="42"/>
      <c r="H68" s="42"/>
      <c r="I68" s="42"/>
    </row>
    <row r="69" spans="1:9" s="5" customFormat="1" ht="1.5" customHeight="1"/>
    <row r="70" spans="1:9" s="5" customFormat="1" ht="5.25" customHeight="1">
      <c r="A70" s="50" t="s">
        <v>98</v>
      </c>
      <c r="B70" s="42"/>
      <c r="C70" s="42"/>
      <c r="D70" s="42"/>
      <c r="E70" s="42"/>
      <c r="F70" s="42"/>
      <c r="G70" s="42"/>
      <c r="H70" s="42"/>
      <c r="I70" s="42"/>
    </row>
    <row r="71" spans="1:9" s="5" customFormat="1" ht="5.25" customHeight="1">
      <c r="A71" s="50"/>
      <c r="B71" s="42"/>
      <c r="C71" s="42"/>
      <c r="D71" s="42"/>
      <c r="E71" s="42"/>
      <c r="F71" s="42"/>
      <c r="G71" s="42"/>
      <c r="H71" s="42"/>
      <c r="I71" s="42"/>
    </row>
    <row r="72" spans="1:9" s="5" customFormat="1">
      <c r="A72" s="42"/>
      <c r="B72" s="42"/>
      <c r="C72" s="42"/>
      <c r="D72" s="42"/>
      <c r="E72" s="42"/>
      <c r="F72" s="42"/>
      <c r="G72" s="42"/>
      <c r="H72" s="42"/>
      <c r="I72" s="42"/>
    </row>
    <row r="73" spans="1:9" s="5" customFormat="1" ht="29.25" customHeight="1">
      <c r="A73" s="42"/>
      <c r="B73" s="42"/>
      <c r="C73" s="42"/>
      <c r="D73" s="42"/>
      <c r="E73" s="42"/>
      <c r="F73" s="42"/>
      <c r="G73" s="42"/>
      <c r="H73" s="42"/>
      <c r="I73" s="42"/>
    </row>
    <row r="74" spans="1:9" s="5" customFormat="1">
      <c r="A74" s="51"/>
      <c r="B74" s="51"/>
      <c r="C74" s="51"/>
      <c r="D74" s="51"/>
      <c r="E74" s="51"/>
      <c r="F74" s="51"/>
      <c r="G74" s="51"/>
      <c r="H74" s="51"/>
      <c r="I74" s="51"/>
    </row>
    <row r="75" spans="1:9" s="5" customFormat="1">
      <c r="A75" s="5" t="s">
        <v>13</v>
      </c>
    </row>
    <row r="76" spans="1:9" s="5" customFormat="1" ht="15.75" thickBot="1"/>
    <row r="77" spans="1:9" s="5" customFormat="1" ht="82.5" customHeight="1" thickBot="1">
      <c r="A77" s="19" t="s">
        <v>14</v>
      </c>
      <c r="B77" s="20" t="s">
        <v>83</v>
      </c>
      <c r="C77" s="21" t="s">
        <v>92</v>
      </c>
      <c r="D77" s="32" t="s">
        <v>15</v>
      </c>
      <c r="E77" s="52"/>
      <c r="F77" s="52"/>
      <c r="G77" s="33"/>
      <c r="H77" s="32" t="s">
        <v>16</v>
      </c>
      <c r="I77" s="33"/>
    </row>
    <row r="78" spans="1:9" s="5" customFormat="1" ht="82.5" customHeight="1" thickBot="1">
      <c r="A78" s="22">
        <v>1</v>
      </c>
      <c r="B78" s="20" t="s">
        <v>80</v>
      </c>
      <c r="C78" s="23" t="s">
        <v>81</v>
      </c>
      <c r="D78" s="48" t="s">
        <v>17</v>
      </c>
      <c r="E78" s="44"/>
      <c r="F78" s="44"/>
      <c r="G78" s="45"/>
      <c r="H78" s="49" t="s">
        <v>82</v>
      </c>
      <c r="I78" s="29"/>
    </row>
    <row r="79" spans="1:9" s="5" customFormat="1" ht="54.75" customHeight="1" thickBot="1">
      <c r="A79" s="22">
        <v>2</v>
      </c>
      <c r="B79" s="20" t="s">
        <v>85</v>
      </c>
      <c r="C79" s="23" t="s">
        <v>86</v>
      </c>
      <c r="D79" s="48" t="s">
        <v>87</v>
      </c>
      <c r="E79" s="44"/>
      <c r="F79" s="44"/>
      <c r="G79" s="45"/>
      <c r="H79" s="49" t="s">
        <v>88</v>
      </c>
      <c r="I79" s="29"/>
    </row>
    <row r="80" spans="1:9" s="5" customFormat="1" ht="78.75" customHeight="1" thickBot="1">
      <c r="A80" s="24">
        <v>3</v>
      </c>
      <c r="B80" s="20" t="s">
        <v>89</v>
      </c>
      <c r="C80" s="21" t="s">
        <v>93</v>
      </c>
      <c r="D80" s="48" t="s">
        <v>90</v>
      </c>
      <c r="E80" s="44"/>
      <c r="F80" s="44"/>
      <c r="G80" s="45"/>
      <c r="H80" s="32" t="s">
        <v>91</v>
      </c>
      <c r="I80" s="33"/>
    </row>
    <row r="81" spans="1:9" s="5" customFormat="1">
      <c r="A81" s="25"/>
      <c r="B81" s="26"/>
      <c r="C81" s="26"/>
      <c r="D81" s="26"/>
      <c r="E81" s="26"/>
      <c r="F81" s="26"/>
      <c r="G81" s="26"/>
      <c r="H81" s="26"/>
      <c r="I81" s="26"/>
    </row>
    <row r="82" spans="1:9" s="5" customFormat="1">
      <c r="A82" s="5" t="s">
        <v>18</v>
      </c>
    </row>
    <row r="83" spans="1:9" s="5" customFormat="1"/>
    <row r="84" spans="1:9" s="5" customFormat="1">
      <c r="A84" s="5" t="s">
        <v>94</v>
      </c>
    </row>
    <row r="85" spans="1:9" s="5" customFormat="1"/>
    <row r="86" spans="1:9" s="5" customFormat="1">
      <c r="A86" s="5" t="s">
        <v>19</v>
      </c>
    </row>
    <row r="87" spans="1:9" s="5" customFormat="1">
      <c r="A87" s="5" t="s">
        <v>20</v>
      </c>
    </row>
    <row r="88" spans="1:9" s="5" customFormat="1">
      <c r="A88" s="5" t="s">
        <v>21</v>
      </c>
    </row>
    <row r="89" spans="1:9" s="5" customFormat="1">
      <c r="A89" s="5" t="s">
        <v>22</v>
      </c>
    </row>
    <row r="90" spans="1:9" s="5" customFormat="1">
      <c r="A90" s="5" t="s">
        <v>23</v>
      </c>
    </row>
    <row r="91" spans="1:9" s="5" customFormat="1"/>
    <row r="92" spans="1:9" s="5" customFormat="1"/>
    <row r="93" spans="1:9" s="5" customFormat="1"/>
    <row r="94" spans="1:9" ht="15.75" customHeight="1"/>
  </sheetData>
  <mergeCells count="23">
    <mergeCell ref="D80:G80"/>
    <mergeCell ref="H80:I80"/>
    <mergeCell ref="D78:G78"/>
    <mergeCell ref="H78:I78"/>
    <mergeCell ref="A70:I73"/>
    <mergeCell ref="A74:I74"/>
    <mergeCell ref="D77:G77"/>
    <mergeCell ref="I4:I5"/>
    <mergeCell ref="A66:I68"/>
    <mergeCell ref="B59:I59"/>
    <mergeCell ref="A65:I65"/>
    <mergeCell ref="D79:G79"/>
    <mergeCell ref="H79:I79"/>
    <mergeCell ref="B60:I60"/>
    <mergeCell ref="A62:I62"/>
    <mergeCell ref="B63:I63"/>
    <mergeCell ref="H77:I77"/>
    <mergeCell ref="A1:I1"/>
    <mergeCell ref="A4:A5"/>
    <mergeCell ref="B4:B5"/>
    <mergeCell ref="C4:C5"/>
    <mergeCell ref="D4:G4"/>
    <mergeCell ref="H4:H5"/>
  </mergeCells>
  <phoneticPr fontId="0" type="noConversion"/>
  <pageMargins left="0.11811023622047245" right="0.11811023622047245" top="0.15748031496062992" bottom="0.15748031496062992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Я</cp:lastModifiedBy>
  <cp:lastPrinted>2011-09-12T05:02:28Z</cp:lastPrinted>
  <dcterms:created xsi:type="dcterms:W3CDTF">2011-09-07T05:27:17Z</dcterms:created>
  <dcterms:modified xsi:type="dcterms:W3CDTF">2011-09-21T15:19:00Z</dcterms:modified>
</cp:coreProperties>
</file>